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40" windowHeight="6855" activeTab="0"/>
  </bookViews>
  <sheets>
    <sheet name="UEBER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<sst xmlns="http://schemas.openxmlformats.org/spreadsheetml/2006/main" count="33" uniqueCount="33">
  <si>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Übersetzungen am Fahrrad</t>
  </si>
  <si>
    <t>(alle Werte in der Tabelle in Meter)</t>
  </si>
  <si>
    <t>(zurückgelegte Strecke pro Kurbelumdrehung)</t>
  </si>
  <si>
    <t>Anzahl der Zähne auf dem Ritzel/Kettenblatt</t>
  </si>
  <si>
    <t>Ritzel</t>
  </si>
  <si>
    <t>Leider werden viele Räder mit viel zu hohen Übersetzungen verkauft!</t>
  </si>
  <si>
    <t xml:space="preserve">(Sollumdrehungen 60 bis 100)                    </t>
  </si>
  <si>
    <t>10 km/h = 2,1 m (mit Kindern)</t>
  </si>
  <si>
    <t xml:space="preserve">bei einer Tour mit ca.15 km/h also Über-        </t>
  </si>
  <si>
    <t>20 km/h = 4,2 m (für Trainierte)</t>
  </si>
  <si>
    <t xml:space="preserve">setzungen um den Bereich 3,13 herum suchen!     </t>
  </si>
  <si>
    <t>25 km/h = 5,2 m (Spezis)</t>
  </si>
  <si>
    <t xml:space="preserve">Hierbei wird oft riesig übertrieben!!!          </t>
  </si>
  <si>
    <t>30 km/h = 6,1 m (Rennfahrer)</t>
  </si>
  <si>
    <t xml:space="preserve">      das jeweilige Kettenblatt vorne ....</t>
  </si>
  <si>
    <t>hinten</t>
  </si>
  <si>
    <t xml:space="preserve"> 5 km/h = 1,0 m (am Berg)</t>
  </si>
  <si>
    <t>Wegen Verschleiß größte und kleinste Übersetzungen nicht benutzen!</t>
  </si>
  <si>
    <t>15 km/h = 3,2 m (guter Tourdurchschnitt)</t>
  </si>
  <si>
    <t xml:space="preserve">   ergibt "Entfaltung" in m/Kurbelumdrehung</t>
  </si>
  <si>
    <t xml:space="preserve"> -</t>
  </si>
  <si>
    <t xml:space="preserve">Umfang damit etwa </t>
  </si>
  <si>
    <t>m</t>
  </si>
  <si>
    <t>für Reifen der Größe</t>
  </si>
  <si>
    <t>nur hier Reifengröße eingeben!</t>
  </si>
  <si>
    <t>obiger Wert von ca.2,23 m/Kurbelumdrehung bedeutet Übersetzung von 1:1, darunter Untersetzungen!</t>
  </si>
  <si>
    <r>
      <t>nur die Rennfahrer). Grau hinterlegt (m)eine gute Tourenradübersetzung</t>
    </r>
    <r>
      <rPr>
        <b/>
        <sz val="10"/>
        <rFont val="Arial"/>
        <family val="2"/>
      </rPr>
      <t xml:space="preserve"> für Reifen 32x622</t>
    </r>
    <r>
      <rPr>
        <sz val="10"/>
        <rFont val="Arial"/>
        <family val="0"/>
      </rPr>
      <t>.</t>
    </r>
  </si>
  <si>
    <t>Gebräuchliche Tourenübersetzungen von etwa 1,8 - 5,4 in 10 Schritten (darüber hinaus findet man/frau</t>
  </si>
  <si>
    <t>ca.Geschwindigkeit (bei 80 Soll-Kurbelumdrehungen/Minute):</t>
  </si>
  <si>
    <t>(nach Aufhebung des Blattschutzes)</t>
  </si>
  <si>
    <t>Jürgen Schramm</t>
  </si>
  <si>
    <t>www.juergenschramm.net</t>
  </si>
  <si>
    <t>schrammii@web.de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</si>
</sst>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9" xfId="0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3" fillId="3" borderId="13" xfId="0" applyFont="1" applyFill="1" applyBorder="1" applyAlignment="1">
      <alignment/>
    </xf>
    <xf numFmtId="17" fontId="3" fillId="3" borderId="1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/>
    </xf>
    <xf numFmtId="2" fontId="1" fillId="0" borderId="0" xfId="0" applyNumberFormat="1" applyFont="1" applyAlignment="1">
      <alignment/>
    </xf>
    <xf numFmtId="172" fontId="0" fillId="4" borderId="0" xfId="0" applyNumberFormat="1" applyFill="1" applyBorder="1" applyAlignment="1">
      <alignment/>
    </xf>
    <xf numFmtId="172" fontId="0" fillId="4" borderId="11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5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ergenschramm.net/" TargetMode="External" /><Relationship Id="rId2" Type="http://schemas.openxmlformats.org/officeDocument/2006/relationships/hyperlink" Target="mailto:schrammii@web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34">
      <selection activeCell="J56" sqref="J56"/>
    </sheetView>
  </sheetViews>
  <sheetFormatPr defaultColWidth="11.421875" defaultRowHeight="12.75"/>
  <cols>
    <col min="1" max="1" width="7.57421875" style="0" customWidth="1"/>
    <col min="2" max="11" width="4.421875" style="0" customWidth="1"/>
    <col min="12" max="12" width="4.421875" style="0" hidden="1" customWidth="1"/>
    <col min="13" max="20" width="4.421875" style="0" customWidth="1"/>
  </cols>
  <sheetData>
    <row r="1" ht="20.25">
      <c r="A1" s="3" t="s">
        <v>0</v>
      </c>
    </row>
    <row r="2" spans="13:19" ht="12.75">
      <c r="M2" s="26" t="s">
        <v>24</v>
      </c>
      <c r="N2" s="26"/>
      <c r="O2" s="26"/>
      <c r="P2" s="26"/>
      <c r="Q2" s="26"/>
      <c r="R2" s="26"/>
      <c r="S2" s="25"/>
    </row>
    <row r="3" spans="1:13" ht="12.75">
      <c r="A3" s="2" t="s">
        <v>1</v>
      </c>
      <c r="M3" t="s">
        <v>29</v>
      </c>
    </row>
    <row r="4" ht="12.75">
      <c r="A4" s="2" t="s">
        <v>2</v>
      </c>
    </row>
    <row r="5" ht="13.5" thickBot="1"/>
    <row r="6" spans="1:15" ht="13.5" thickBot="1">
      <c r="A6" s="2" t="s">
        <v>23</v>
      </c>
      <c r="E6" s="22">
        <v>32</v>
      </c>
      <c r="F6" s="23" t="s">
        <v>20</v>
      </c>
      <c r="G6" s="24">
        <v>622</v>
      </c>
      <c r="I6" t="s">
        <v>21</v>
      </c>
      <c r="N6" s="27">
        <f>3.14*(G6+2*E6)/1000</f>
        <v>2.15404</v>
      </c>
      <c r="O6" s="2" t="s">
        <v>22</v>
      </c>
    </row>
    <row r="8" ht="12.75">
      <c r="C8" s="2" t="s">
        <v>3</v>
      </c>
    </row>
    <row r="9" ht="12.75">
      <c r="C9" t="s">
        <v>19</v>
      </c>
    </row>
    <row r="10" ht="13.5" thickBot="1"/>
    <row r="11" spans="1:20" ht="12.75">
      <c r="A11" s="9" t="s">
        <v>4</v>
      </c>
      <c r="B11" s="11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</row>
    <row r="12" spans="1:20" ht="12.75">
      <c r="A12" s="10" t="s">
        <v>15</v>
      </c>
      <c r="B12" s="14">
        <v>24</v>
      </c>
      <c r="C12" s="14">
        <v>26</v>
      </c>
      <c r="D12" s="5">
        <v>28</v>
      </c>
      <c r="E12" s="14">
        <v>30</v>
      </c>
      <c r="F12" s="14">
        <v>32</v>
      </c>
      <c r="G12" s="14">
        <v>34</v>
      </c>
      <c r="H12" s="14">
        <v>36</v>
      </c>
      <c r="I12" s="5">
        <v>38</v>
      </c>
      <c r="J12" s="14">
        <v>39</v>
      </c>
      <c r="K12" s="14">
        <v>40</v>
      </c>
      <c r="L12" s="14">
        <v>42</v>
      </c>
      <c r="M12" s="14">
        <v>44</v>
      </c>
      <c r="N12" s="14">
        <v>46</v>
      </c>
      <c r="O12" s="5">
        <v>48</v>
      </c>
      <c r="P12" s="14">
        <v>50</v>
      </c>
      <c r="Q12" s="14">
        <v>52</v>
      </c>
      <c r="R12" s="14">
        <v>53</v>
      </c>
      <c r="S12" s="14">
        <v>54</v>
      </c>
      <c r="T12" s="16">
        <v>56</v>
      </c>
    </row>
    <row r="13" spans="1:20" ht="12.75">
      <c r="A13" s="7">
        <v>12</v>
      </c>
      <c r="B13" s="18">
        <f aca="true" t="shared" si="0" ref="B13:T13">B12/$A13*$N$6</f>
        <v>4.30808</v>
      </c>
      <c r="C13" s="18">
        <f t="shared" si="0"/>
        <v>4.667086666666667</v>
      </c>
      <c r="D13" s="18">
        <f t="shared" si="0"/>
        <v>5.026093333333334</v>
      </c>
      <c r="E13" s="18">
        <f t="shared" si="0"/>
        <v>5.3851</v>
      </c>
      <c r="F13" s="18">
        <f t="shared" si="0"/>
        <v>5.744106666666667</v>
      </c>
      <c r="G13" s="18">
        <f t="shared" si="0"/>
        <v>6.103113333333334</v>
      </c>
      <c r="H13" s="18">
        <f t="shared" si="0"/>
        <v>6.4621200000000005</v>
      </c>
      <c r="I13" s="18">
        <f t="shared" si="0"/>
        <v>6.821126666666667</v>
      </c>
      <c r="J13" s="18">
        <f t="shared" si="0"/>
        <v>7.000630000000001</v>
      </c>
      <c r="K13" s="18">
        <f t="shared" si="0"/>
        <v>7.180133333333334</v>
      </c>
      <c r="L13" s="18">
        <f t="shared" si="0"/>
        <v>7.539140000000001</v>
      </c>
      <c r="M13" s="18">
        <f t="shared" si="0"/>
        <v>7.898146666666667</v>
      </c>
      <c r="N13" s="18">
        <f t="shared" si="0"/>
        <v>8.257153333333335</v>
      </c>
      <c r="O13" s="18">
        <f t="shared" si="0"/>
        <v>8.61616</v>
      </c>
      <c r="P13" s="18">
        <f t="shared" si="0"/>
        <v>8.975166666666668</v>
      </c>
      <c r="Q13" s="18">
        <f t="shared" si="0"/>
        <v>9.334173333333334</v>
      </c>
      <c r="R13" s="18">
        <f t="shared" si="0"/>
        <v>9.513676666666669</v>
      </c>
      <c r="S13" s="18">
        <f t="shared" si="0"/>
        <v>9.693180000000002</v>
      </c>
      <c r="T13" s="17">
        <f t="shared" si="0"/>
        <v>10.052186666666667</v>
      </c>
    </row>
    <row r="14" spans="1:20" ht="12.75">
      <c r="A14" s="6">
        <v>13</v>
      </c>
      <c r="B14" s="18">
        <f aca="true" t="shared" si="1" ref="B14:T14">B12/$A14*$N$6</f>
        <v>3.976689230769231</v>
      </c>
      <c r="C14" s="18">
        <f t="shared" si="1"/>
        <v>4.30808</v>
      </c>
      <c r="D14" s="18">
        <f t="shared" si="1"/>
        <v>4.639470769230769</v>
      </c>
      <c r="E14" s="18">
        <f t="shared" si="1"/>
        <v>4.970861538461539</v>
      </c>
      <c r="F14" s="18">
        <f t="shared" si="1"/>
        <v>5.302252307692308</v>
      </c>
      <c r="G14" s="18">
        <f t="shared" si="1"/>
        <v>5.633643076923078</v>
      </c>
      <c r="H14" s="18">
        <f t="shared" si="1"/>
        <v>5.965033846153847</v>
      </c>
      <c r="I14" s="18">
        <f t="shared" si="1"/>
        <v>6.296424615384615</v>
      </c>
      <c r="J14" s="18">
        <f t="shared" si="1"/>
        <v>6.4621200000000005</v>
      </c>
      <c r="K14" s="18">
        <f t="shared" si="1"/>
        <v>6.627815384615386</v>
      </c>
      <c r="L14" s="18">
        <f t="shared" si="1"/>
        <v>6.9592061538461545</v>
      </c>
      <c r="M14" s="18">
        <f t="shared" si="1"/>
        <v>7.290596923076923</v>
      </c>
      <c r="N14" s="18">
        <f t="shared" si="1"/>
        <v>7.621987692307693</v>
      </c>
      <c r="O14" s="18">
        <f t="shared" si="1"/>
        <v>7.953378461538462</v>
      </c>
      <c r="P14" s="18">
        <f t="shared" si="1"/>
        <v>8.284769230769232</v>
      </c>
      <c r="Q14" s="18">
        <f t="shared" si="1"/>
        <v>8.61616</v>
      </c>
      <c r="R14" s="18">
        <f t="shared" si="1"/>
        <v>8.781855384615385</v>
      </c>
      <c r="S14" s="18">
        <f t="shared" si="1"/>
        <v>8.947550769230771</v>
      </c>
      <c r="T14" s="17">
        <f t="shared" si="1"/>
        <v>9.278941538461538</v>
      </c>
    </row>
    <row r="15" spans="1:20" ht="12.75">
      <c r="A15" s="4">
        <v>14</v>
      </c>
      <c r="B15" s="18">
        <f aca="true" t="shared" si="2" ref="B15:T15">B12/$A15*$N$6</f>
        <v>3.69264</v>
      </c>
      <c r="C15" s="18">
        <f t="shared" si="2"/>
        <v>4.000360000000001</v>
      </c>
      <c r="D15" s="18">
        <f t="shared" si="2"/>
        <v>4.30808</v>
      </c>
      <c r="E15" s="18">
        <f t="shared" si="2"/>
        <v>4.6158</v>
      </c>
      <c r="F15" s="18">
        <f t="shared" si="2"/>
        <v>4.92352</v>
      </c>
      <c r="G15" s="18">
        <f t="shared" si="2"/>
        <v>5.23124</v>
      </c>
      <c r="H15" s="18">
        <f t="shared" si="2"/>
        <v>5.538960000000001</v>
      </c>
      <c r="I15" s="19">
        <f t="shared" si="2"/>
        <v>5.846680000000001</v>
      </c>
      <c r="J15" s="19">
        <f t="shared" si="2"/>
        <v>6.00054</v>
      </c>
      <c r="K15" s="19">
        <f t="shared" si="2"/>
        <v>6.154400000000001</v>
      </c>
      <c r="L15" s="19">
        <f t="shared" si="2"/>
        <v>6.4621200000000005</v>
      </c>
      <c r="M15" s="19">
        <f t="shared" si="2"/>
        <v>6.76984</v>
      </c>
      <c r="N15" s="19">
        <f t="shared" si="2"/>
        <v>7.07756</v>
      </c>
      <c r="O15" s="19">
        <f t="shared" si="2"/>
        <v>7.38528</v>
      </c>
      <c r="P15" s="18">
        <f t="shared" si="2"/>
        <v>7.693000000000001</v>
      </c>
      <c r="Q15" s="18">
        <f t="shared" si="2"/>
        <v>8.000720000000001</v>
      </c>
      <c r="R15" s="18">
        <f t="shared" si="2"/>
        <v>8.154580000000001</v>
      </c>
      <c r="S15" s="18">
        <f t="shared" si="2"/>
        <v>8.308440000000001</v>
      </c>
      <c r="T15" s="17">
        <f t="shared" si="2"/>
        <v>8.61616</v>
      </c>
    </row>
    <row r="16" spans="1:20" ht="12.75">
      <c r="A16" s="6">
        <v>15</v>
      </c>
      <c r="B16" s="18">
        <f aca="true" t="shared" si="3" ref="B16:T16">B12/$A16*$N$6</f>
        <v>3.4464640000000006</v>
      </c>
      <c r="C16" s="18">
        <f t="shared" si="3"/>
        <v>3.7336693333333337</v>
      </c>
      <c r="D16" s="18">
        <f t="shared" si="3"/>
        <v>4.020874666666667</v>
      </c>
      <c r="E16" s="18">
        <f t="shared" si="3"/>
        <v>4.30808</v>
      </c>
      <c r="F16" s="18">
        <f t="shared" si="3"/>
        <v>4.595285333333334</v>
      </c>
      <c r="G16" s="18">
        <f t="shared" si="3"/>
        <v>4.8824906666666665</v>
      </c>
      <c r="H16" s="18">
        <f t="shared" si="3"/>
        <v>5.169696</v>
      </c>
      <c r="I16" s="19">
        <f t="shared" si="3"/>
        <v>5.456901333333334</v>
      </c>
      <c r="J16" s="18">
        <f t="shared" si="3"/>
        <v>5.600504000000001</v>
      </c>
      <c r="K16" s="18">
        <f t="shared" si="3"/>
        <v>5.744106666666667</v>
      </c>
      <c r="L16" s="18">
        <f t="shared" si="3"/>
        <v>6.031312</v>
      </c>
      <c r="M16" s="18">
        <f t="shared" si="3"/>
        <v>6.318517333333333</v>
      </c>
      <c r="N16" s="18">
        <f t="shared" si="3"/>
        <v>6.605722666666668</v>
      </c>
      <c r="O16" s="19">
        <f t="shared" si="3"/>
        <v>6.892928000000001</v>
      </c>
      <c r="P16" s="18">
        <f t="shared" si="3"/>
        <v>7.180133333333334</v>
      </c>
      <c r="Q16" s="18">
        <f t="shared" si="3"/>
        <v>7.4673386666666675</v>
      </c>
      <c r="R16" s="18">
        <f t="shared" si="3"/>
        <v>7.610941333333334</v>
      </c>
      <c r="S16" s="18">
        <f t="shared" si="3"/>
        <v>7.754544000000001</v>
      </c>
      <c r="T16" s="17">
        <f t="shared" si="3"/>
        <v>8.041749333333334</v>
      </c>
    </row>
    <row r="17" spans="1:20" ht="12.75">
      <c r="A17" s="6">
        <v>16</v>
      </c>
      <c r="B17" s="18">
        <f aca="true" t="shared" si="4" ref="B17:T17">B12/$A17*$N$6</f>
        <v>3.2310600000000003</v>
      </c>
      <c r="C17" s="18">
        <f t="shared" si="4"/>
        <v>3.5003150000000005</v>
      </c>
      <c r="D17" s="18">
        <f t="shared" si="4"/>
        <v>3.7695700000000003</v>
      </c>
      <c r="E17" s="18">
        <f t="shared" si="4"/>
        <v>4.038825</v>
      </c>
      <c r="F17" s="18">
        <f t="shared" si="4"/>
        <v>4.30808</v>
      </c>
      <c r="G17" s="18">
        <f t="shared" si="4"/>
        <v>4.577335000000001</v>
      </c>
      <c r="H17" s="18">
        <f t="shared" si="4"/>
        <v>4.846590000000001</v>
      </c>
      <c r="I17" s="19">
        <f t="shared" si="4"/>
        <v>5.115845</v>
      </c>
      <c r="J17" s="18">
        <f t="shared" si="4"/>
        <v>5.250472500000001</v>
      </c>
      <c r="K17" s="18">
        <f t="shared" si="4"/>
        <v>5.3851</v>
      </c>
      <c r="L17" s="18">
        <f t="shared" si="4"/>
        <v>5.654355000000001</v>
      </c>
      <c r="M17" s="18">
        <f t="shared" si="4"/>
        <v>5.92361</v>
      </c>
      <c r="N17" s="18">
        <f t="shared" si="4"/>
        <v>6.192865</v>
      </c>
      <c r="O17" s="19">
        <f t="shared" si="4"/>
        <v>6.4621200000000005</v>
      </c>
      <c r="P17" s="18">
        <f t="shared" si="4"/>
        <v>6.731375000000001</v>
      </c>
      <c r="Q17" s="18">
        <f t="shared" si="4"/>
        <v>7.000630000000001</v>
      </c>
      <c r="R17" s="18">
        <f t="shared" si="4"/>
        <v>7.135257500000001</v>
      </c>
      <c r="S17" s="18">
        <f t="shared" si="4"/>
        <v>7.269885</v>
      </c>
      <c r="T17" s="17">
        <f t="shared" si="4"/>
        <v>7.539140000000001</v>
      </c>
    </row>
    <row r="18" spans="1:20" ht="12.75">
      <c r="A18" s="4">
        <v>17</v>
      </c>
      <c r="B18" s="18">
        <f aca="true" t="shared" si="5" ref="B18:T18">B12/$A18*$N$6</f>
        <v>3.040997647058824</v>
      </c>
      <c r="C18" s="18">
        <f t="shared" si="5"/>
        <v>3.294414117647059</v>
      </c>
      <c r="D18" s="19">
        <f t="shared" si="5"/>
        <v>3.547830588235294</v>
      </c>
      <c r="E18" s="19">
        <f t="shared" si="5"/>
        <v>3.8012470588235296</v>
      </c>
      <c r="F18" s="19">
        <f t="shared" si="5"/>
        <v>4.054663529411765</v>
      </c>
      <c r="G18" s="19">
        <f t="shared" si="5"/>
        <v>4.30808</v>
      </c>
      <c r="H18" s="19">
        <f t="shared" si="5"/>
        <v>4.561496470588236</v>
      </c>
      <c r="I18" s="19">
        <f t="shared" si="5"/>
        <v>4.8149129411764715</v>
      </c>
      <c r="J18" s="19">
        <f t="shared" si="5"/>
        <v>4.941621176470588</v>
      </c>
      <c r="K18" s="19">
        <f t="shared" si="5"/>
        <v>5.068329411764706</v>
      </c>
      <c r="L18" s="19">
        <f t="shared" si="5"/>
        <v>5.321745882352942</v>
      </c>
      <c r="M18" s="19">
        <f t="shared" si="5"/>
        <v>5.575162352941177</v>
      </c>
      <c r="N18" s="19">
        <f t="shared" si="5"/>
        <v>5.828578823529413</v>
      </c>
      <c r="O18" s="19">
        <f t="shared" si="5"/>
        <v>6.081995294117648</v>
      </c>
      <c r="P18" s="18">
        <f t="shared" si="5"/>
        <v>6.335411764705883</v>
      </c>
      <c r="Q18" s="18">
        <f t="shared" si="5"/>
        <v>6.588828235294118</v>
      </c>
      <c r="R18" s="18">
        <f t="shared" si="5"/>
        <v>6.715536470588236</v>
      </c>
      <c r="S18" s="18">
        <f t="shared" si="5"/>
        <v>6.8422447058823535</v>
      </c>
      <c r="T18" s="17">
        <f t="shared" si="5"/>
        <v>7.095661176470588</v>
      </c>
    </row>
    <row r="19" spans="1:20" ht="12.75">
      <c r="A19" s="6">
        <v>18</v>
      </c>
      <c r="B19" s="18">
        <f aca="true" t="shared" si="6" ref="B19:T19">B12/$A19*$N$6</f>
        <v>2.8720533333333336</v>
      </c>
      <c r="C19" s="18">
        <f t="shared" si="6"/>
        <v>3.111391111111111</v>
      </c>
      <c r="D19" s="19">
        <f t="shared" si="6"/>
        <v>3.3507288888888893</v>
      </c>
      <c r="E19" s="18">
        <f t="shared" si="6"/>
        <v>3.590066666666667</v>
      </c>
      <c r="F19" s="18">
        <f t="shared" si="6"/>
        <v>3.8294044444444446</v>
      </c>
      <c r="G19" s="18">
        <f t="shared" si="6"/>
        <v>4.068742222222222</v>
      </c>
      <c r="H19" s="18">
        <f t="shared" si="6"/>
        <v>4.30808</v>
      </c>
      <c r="I19" s="19">
        <f t="shared" si="6"/>
        <v>4.5474177777777784</v>
      </c>
      <c r="J19" s="18">
        <f t="shared" si="6"/>
        <v>4.667086666666667</v>
      </c>
      <c r="K19" s="18">
        <f t="shared" si="6"/>
        <v>4.7867555555555565</v>
      </c>
      <c r="L19" s="18">
        <f t="shared" si="6"/>
        <v>5.026093333333334</v>
      </c>
      <c r="M19" s="18">
        <f t="shared" si="6"/>
        <v>5.265431111111112</v>
      </c>
      <c r="N19" s="18">
        <f t="shared" si="6"/>
        <v>5.504768888888889</v>
      </c>
      <c r="O19" s="19">
        <f t="shared" si="6"/>
        <v>5.744106666666667</v>
      </c>
      <c r="P19" s="18">
        <f t="shared" si="6"/>
        <v>5.983444444444444</v>
      </c>
      <c r="Q19" s="18">
        <f t="shared" si="6"/>
        <v>6.222782222222222</v>
      </c>
      <c r="R19" s="18">
        <f t="shared" si="6"/>
        <v>6.342451111111112</v>
      </c>
      <c r="S19" s="18">
        <f t="shared" si="6"/>
        <v>6.4621200000000005</v>
      </c>
      <c r="T19" s="17">
        <f t="shared" si="6"/>
        <v>6.701457777777779</v>
      </c>
    </row>
    <row r="20" spans="1:20" ht="12.75">
      <c r="A20" s="6">
        <v>19</v>
      </c>
      <c r="B20" s="18">
        <f aca="true" t="shared" si="7" ref="B20:T20">B12/$A20*$N$6</f>
        <v>2.7208926315789475</v>
      </c>
      <c r="C20" s="18">
        <f t="shared" si="7"/>
        <v>2.9476336842105266</v>
      </c>
      <c r="D20" s="19">
        <f t="shared" si="7"/>
        <v>3.1743747368421054</v>
      </c>
      <c r="E20" s="18">
        <f t="shared" si="7"/>
        <v>3.4011157894736845</v>
      </c>
      <c r="F20" s="18">
        <f t="shared" si="7"/>
        <v>3.6278568421052633</v>
      </c>
      <c r="G20" s="18">
        <f t="shared" si="7"/>
        <v>3.8545978947368424</v>
      </c>
      <c r="H20" s="18">
        <f t="shared" si="7"/>
        <v>4.081338947368421</v>
      </c>
      <c r="I20" s="19">
        <f t="shared" si="7"/>
        <v>4.30808</v>
      </c>
      <c r="J20" s="18">
        <f t="shared" si="7"/>
        <v>4.42145052631579</v>
      </c>
      <c r="K20" s="18">
        <f t="shared" si="7"/>
        <v>4.534821052631579</v>
      </c>
      <c r="L20" s="18">
        <f t="shared" si="7"/>
        <v>4.761562105263159</v>
      </c>
      <c r="M20" s="18">
        <f t="shared" si="7"/>
        <v>4.988303157894737</v>
      </c>
      <c r="N20" s="18">
        <f t="shared" si="7"/>
        <v>5.215044210526316</v>
      </c>
      <c r="O20" s="19">
        <f t="shared" si="7"/>
        <v>5.441785263157895</v>
      </c>
      <c r="P20" s="18">
        <f t="shared" si="7"/>
        <v>5.6685263157894745</v>
      </c>
      <c r="Q20" s="18">
        <f t="shared" si="7"/>
        <v>5.895267368421053</v>
      </c>
      <c r="R20" s="18">
        <f t="shared" si="7"/>
        <v>6.008637894736842</v>
      </c>
      <c r="S20" s="18">
        <f t="shared" si="7"/>
        <v>6.122008421052632</v>
      </c>
      <c r="T20" s="17">
        <f t="shared" si="7"/>
        <v>6.348749473684211</v>
      </c>
    </row>
    <row r="21" spans="1:20" ht="12.75">
      <c r="A21" s="4">
        <v>20</v>
      </c>
      <c r="B21" s="18">
        <f aca="true" t="shared" si="8" ref="B21:T21">B12/$A21*$N$6</f>
        <v>2.584848</v>
      </c>
      <c r="C21" s="18">
        <f t="shared" si="8"/>
        <v>2.8002520000000004</v>
      </c>
      <c r="D21" s="19">
        <f t="shared" si="8"/>
        <v>3.015656</v>
      </c>
      <c r="E21" s="19">
        <f t="shared" si="8"/>
        <v>3.2310600000000003</v>
      </c>
      <c r="F21" s="19">
        <f t="shared" si="8"/>
        <v>3.4464640000000006</v>
      </c>
      <c r="G21" s="19">
        <f t="shared" si="8"/>
        <v>3.661868</v>
      </c>
      <c r="H21" s="19">
        <f t="shared" si="8"/>
        <v>3.8772720000000005</v>
      </c>
      <c r="I21" s="19">
        <f t="shared" si="8"/>
        <v>4.092676</v>
      </c>
      <c r="J21" s="19">
        <f t="shared" si="8"/>
        <v>4.200378000000001</v>
      </c>
      <c r="K21" s="19">
        <f t="shared" si="8"/>
        <v>4.30808</v>
      </c>
      <c r="L21" s="19">
        <f t="shared" si="8"/>
        <v>4.523484000000001</v>
      </c>
      <c r="M21" s="19">
        <f t="shared" si="8"/>
        <v>4.738888000000001</v>
      </c>
      <c r="N21" s="19">
        <f t="shared" si="8"/>
        <v>4.954292</v>
      </c>
      <c r="O21" s="19">
        <f t="shared" si="8"/>
        <v>5.169696</v>
      </c>
      <c r="P21" s="18">
        <f t="shared" si="8"/>
        <v>5.3851</v>
      </c>
      <c r="Q21" s="18">
        <f t="shared" si="8"/>
        <v>5.600504000000001</v>
      </c>
      <c r="R21" s="18">
        <f t="shared" si="8"/>
        <v>5.708206000000001</v>
      </c>
      <c r="S21" s="18">
        <f t="shared" si="8"/>
        <v>5.815908000000001</v>
      </c>
      <c r="T21" s="17">
        <f t="shared" si="8"/>
        <v>6.031312</v>
      </c>
    </row>
    <row r="22" spans="1:20" ht="12.75">
      <c r="A22" s="6">
        <v>21</v>
      </c>
      <c r="B22" s="18">
        <f aca="true" t="shared" si="9" ref="B22:T22">B12/$A22*$N$6</f>
        <v>2.46176</v>
      </c>
      <c r="C22" s="18">
        <f t="shared" si="9"/>
        <v>2.6669066666666668</v>
      </c>
      <c r="D22" s="19">
        <f t="shared" si="9"/>
        <v>2.8720533333333336</v>
      </c>
      <c r="E22" s="18">
        <f t="shared" si="9"/>
        <v>3.0772000000000004</v>
      </c>
      <c r="F22" s="18">
        <f t="shared" si="9"/>
        <v>3.2823466666666667</v>
      </c>
      <c r="G22" s="18">
        <f t="shared" si="9"/>
        <v>3.4874933333333336</v>
      </c>
      <c r="H22" s="18">
        <f t="shared" si="9"/>
        <v>3.69264</v>
      </c>
      <c r="I22" s="19">
        <f t="shared" si="9"/>
        <v>3.897786666666667</v>
      </c>
      <c r="J22" s="18">
        <f t="shared" si="9"/>
        <v>4.000360000000001</v>
      </c>
      <c r="K22" s="18">
        <f t="shared" si="9"/>
        <v>4.1029333333333335</v>
      </c>
      <c r="L22" s="18">
        <f t="shared" si="9"/>
        <v>4.30808</v>
      </c>
      <c r="M22" s="18">
        <f t="shared" si="9"/>
        <v>4.513226666666667</v>
      </c>
      <c r="N22" s="18">
        <f t="shared" si="9"/>
        <v>4.718373333333334</v>
      </c>
      <c r="O22" s="19">
        <f t="shared" si="9"/>
        <v>4.92352</v>
      </c>
      <c r="P22" s="18">
        <f t="shared" si="9"/>
        <v>5.128666666666667</v>
      </c>
      <c r="Q22" s="18">
        <f t="shared" si="9"/>
        <v>5.3338133333333335</v>
      </c>
      <c r="R22" s="18">
        <f t="shared" si="9"/>
        <v>5.436386666666667</v>
      </c>
      <c r="S22" s="18">
        <f t="shared" si="9"/>
        <v>5.538960000000001</v>
      </c>
      <c r="T22" s="17">
        <f t="shared" si="9"/>
        <v>5.744106666666667</v>
      </c>
    </row>
    <row r="23" spans="1:20" ht="12.75">
      <c r="A23" s="6">
        <v>22</v>
      </c>
      <c r="B23" s="18">
        <f aca="true" t="shared" si="10" ref="B23:T23">B12/$A23*$N$6</f>
        <v>2.349861818181818</v>
      </c>
      <c r="C23" s="18">
        <f t="shared" si="10"/>
        <v>2.545683636363637</v>
      </c>
      <c r="D23" s="19">
        <f t="shared" si="10"/>
        <v>2.7415054545454547</v>
      </c>
      <c r="E23" s="18">
        <f t="shared" si="10"/>
        <v>2.9373272727272726</v>
      </c>
      <c r="F23" s="18">
        <f t="shared" si="10"/>
        <v>3.1331490909090913</v>
      </c>
      <c r="G23" s="18">
        <f t="shared" si="10"/>
        <v>3.328970909090909</v>
      </c>
      <c r="H23" s="18">
        <f t="shared" si="10"/>
        <v>3.524792727272728</v>
      </c>
      <c r="I23" s="19">
        <f t="shared" si="10"/>
        <v>3.720614545454546</v>
      </c>
      <c r="J23" s="18">
        <f t="shared" si="10"/>
        <v>3.818525454545455</v>
      </c>
      <c r="K23" s="18">
        <f t="shared" si="10"/>
        <v>3.9164363636363637</v>
      </c>
      <c r="L23" s="18">
        <f t="shared" si="10"/>
        <v>4.1122581818181825</v>
      </c>
      <c r="M23" s="18">
        <f t="shared" si="10"/>
        <v>4.30808</v>
      </c>
      <c r="N23" s="18">
        <f t="shared" si="10"/>
        <v>4.503901818181818</v>
      </c>
      <c r="O23" s="19">
        <f t="shared" si="10"/>
        <v>4.699723636363636</v>
      </c>
      <c r="P23" s="18">
        <f t="shared" si="10"/>
        <v>4.895545454545456</v>
      </c>
      <c r="Q23" s="18">
        <f t="shared" si="10"/>
        <v>5.091367272727274</v>
      </c>
      <c r="R23" s="18">
        <f t="shared" si="10"/>
        <v>5.189278181818183</v>
      </c>
      <c r="S23" s="18">
        <f t="shared" si="10"/>
        <v>5.2871890909090915</v>
      </c>
      <c r="T23" s="17">
        <f t="shared" si="10"/>
        <v>5.483010909090909</v>
      </c>
    </row>
    <row r="24" spans="1:20" ht="12.75">
      <c r="A24" s="4">
        <v>23</v>
      </c>
      <c r="B24" s="18">
        <f aca="true" t="shared" si="11" ref="B24:T24">B12/$A24*$N$6</f>
        <v>2.2476939130434785</v>
      </c>
      <c r="C24" s="18">
        <f t="shared" si="11"/>
        <v>2.435001739130435</v>
      </c>
      <c r="D24" s="19">
        <f t="shared" si="11"/>
        <v>2.6223095652173916</v>
      </c>
      <c r="E24" s="19">
        <f t="shared" si="11"/>
        <v>2.8096173913043483</v>
      </c>
      <c r="F24" s="19">
        <f t="shared" si="11"/>
        <v>2.9969252173913046</v>
      </c>
      <c r="G24" s="19">
        <f t="shared" si="11"/>
        <v>3.184233043478261</v>
      </c>
      <c r="H24" s="19">
        <f t="shared" si="11"/>
        <v>3.371540869565218</v>
      </c>
      <c r="I24" s="19">
        <f t="shared" si="11"/>
        <v>3.5588486956521743</v>
      </c>
      <c r="J24" s="19">
        <f t="shared" si="11"/>
        <v>3.6525026086956522</v>
      </c>
      <c r="K24" s="19">
        <f t="shared" si="11"/>
        <v>3.7461565217391306</v>
      </c>
      <c r="L24" s="19">
        <f t="shared" si="11"/>
        <v>3.933464347826087</v>
      </c>
      <c r="M24" s="19">
        <f t="shared" si="11"/>
        <v>4.120772173913044</v>
      </c>
      <c r="N24" s="19">
        <f t="shared" si="11"/>
        <v>4.30808</v>
      </c>
      <c r="O24" s="19">
        <f t="shared" si="11"/>
        <v>4.495387826086957</v>
      </c>
      <c r="P24" s="18">
        <f t="shared" si="11"/>
        <v>4.682695652173913</v>
      </c>
      <c r="Q24" s="18">
        <f t="shared" si="11"/>
        <v>4.87000347826087</v>
      </c>
      <c r="R24" s="18">
        <f t="shared" si="11"/>
        <v>4.9636573913043485</v>
      </c>
      <c r="S24" s="18">
        <f t="shared" si="11"/>
        <v>5.057311304347827</v>
      </c>
      <c r="T24" s="17">
        <f t="shared" si="11"/>
        <v>5.244619130434783</v>
      </c>
    </row>
    <row r="25" spans="1:20" ht="12.75">
      <c r="A25" s="6">
        <v>24</v>
      </c>
      <c r="B25" s="28">
        <f aca="true" t="shared" si="12" ref="B25:T25">B12/$A25*$N$6</f>
        <v>2.15404</v>
      </c>
      <c r="C25" s="18">
        <f t="shared" si="12"/>
        <v>2.3335433333333335</v>
      </c>
      <c r="D25" s="19">
        <f t="shared" si="12"/>
        <v>2.513046666666667</v>
      </c>
      <c r="E25" s="18">
        <f t="shared" si="12"/>
        <v>2.69255</v>
      </c>
      <c r="F25" s="18">
        <f t="shared" si="12"/>
        <v>2.8720533333333336</v>
      </c>
      <c r="G25" s="18">
        <f t="shared" si="12"/>
        <v>3.051556666666667</v>
      </c>
      <c r="H25" s="18">
        <f t="shared" si="12"/>
        <v>3.2310600000000003</v>
      </c>
      <c r="I25" s="19">
        <f t="shared" si="12"/>
        <v>3.4105633333333336</v>
      </c>
      <c r="J25" s="18">
        <f t="shared" si="12"/>
        <v>3.5003150000000005</v>
      </c>
      <c r="K25" s="18">
        <f t="shared" si="12"/>
        <v>3.590066666666667</v>
      </c>
      <c r="L25" s="18">
        <f t="shared" si="12"/>
        <v>3.7695700000000003</v>
      </c>
      <c r="M25" s="18">
        <f t="shared" si="12"/>
        <v>3.9490733333333337</v>
      </c>
      <c r="N25" s="18">
        <f t="shared" si="12"/>
        <v>4.1285766666666674</v>
      </c>
      <c r="O25" s="19">
        <f t="shared" si="12"/>
        <v>4.30808</v>
      </c>
      <c r="P25" s="18">
        <f t="shared" si="12"/>
        <v>4.487583333333334</v>
      </c>
      <c r="Q25" s="18">
        <f t="shared" si="12"/>
        <v>4.667086666666667</v>
      </c>
      <c r="R25" s="18">
        <f t="shared" si="12"/>
        <v>4.756838333333334</v>
      </c>
      <c r="S25" s="18">
        <f t="shared" si="12"/>
        <v>4.846590000000001</v>
      </c>
      <c r="T25" s="17">
        <f t="shared" si="12"/>
        <v>5.026093333333334</v>
      </c>
    </row>
    <row r="26" spans="1:20" ht="12.75">
      <c r="A26" s="6">
        <v>25</v>
      </c>
      <c r="B26" s="18">
        <f aca="true" t="shared" si="13" ref="B26:T26">B12/$A26*$N$6</f>
        <v>2.0678784</v>
      </c>
      <c r="C26" s="18">
        <f t="shared" si="13"/>
        <v>2.2402016000000002</v>
      </c>
      <c r="D26" s="19">
        <f t="shared" si="13"/>
        <v>2.4125248000000004</v>
      </c>
      <c r="E26" s="18">
        <f t="shared" si="13"/>
        <v>2.584848</v>
      </c>
      <c r="F26" s="18">
        <f t="shared" si="13"/>
        <v>2.7571712</v>
      </c>
      <c r="G26" s="18">
        <f t="shared" si="13"/>
        <v>2.9294944000000003</v>
      </c>
      <c r="H26" s="18">
        <f t="shared" si="13"/>
        <v>3.1018176</v>
      </c>
      <c r="I26" s="19">
        <f t="shared" si="13"/>
        <v>3.2741408000000005</v>
      </c>
      <c r="J26" s="18">
        <f t="shared" si="13"/>
        <v>3.3603024000000006</v>
      </c>
      <c r="K26" s="18">
        <f t="shared" si="13"/>
        <v>3.4464640000000006</v>
      </c>
      <c r="L26" s="18">
        <f t="shared" si="13"/>
        <v>3.6187872000000003</v>
      </c>
      <c r="M26" s="18">
        <f t="shared" si="13"/>
        <v>3.7911104000000004</v>
      </c>
      <c r="N26" s="18">
        <f t="shared" si="13"/>
        <v>3.9634336000000006</v>
      </c>
      <c r="O26" s="19">
        <f t="shared" si="13"/>
        <v>4.1357568</v>
      </c>
      <c r="P26" s="18">
        <f t="shared" si="13"/>
        <v>4.30808</v>
      </c>
      <c r="Q26" s="18">
        <f t="shared" si="13"/>
        <v>4.4804032000000005</v>
      </c>
      <c r="R26" s="18">
        <f t="shared" si="13"/>
        <v>4.566564800000001</v>
      </c>
      <c r="S26" s="18">
        <f t="shared" si="13"/>
        <v>4.652726400000001</v>
      </c>
      <c r="T26" s="17">
        <f t="shared" si="13"/>
        <v>4.825049600000001</v>
      </c>
    </row>
    <row r="27" spans="1:20" ht="12.75">
      <c r="A27" s="4">
        <v>26</v>
      </c>
      <c r="B27" s="18">
        <f aca="true" t="shared" si="14" ref="B27:T27">B12/$A27*$N$6</f>
        <v>1.9883446153846156</v>
      </c>
      <c r="C27" s="28">
        <f t="shared" si="14"/>
        <v>2.15404</v>
      </c>
      <c r="D27" s="19">
        <f t="shared" si="14"/>
        <v>2.3197353846153845</v>
      </c>
      <c r="E27" s="19">
        <f t="shared" si="14"/>
        <v>2.4854307692307693</v>
      </c>
      <c r="F27" s="19">
        <f t="shared" si="14"/>
        <v>2.651126153846154</v>
      </c>
      <c r="G27" s="19">
        <f t="shared" si="14"/>
        <v>2.816821538461539</v>
      </c>
      <c r="H27" s="19">
        <f t="shared" si="14"/>
        <v>2.9825169230769233</v>
      </c>
      <c r="I27" s="19">
        <f t="shared" si="14"/>
        <v>3.1482123076923076</v>
      </c>
      <c r="J27" s="19">
        <f t="shared" si="14"/>
        <v>3.2310600000000003</v>
      </c>
      <c r="K27" s="19">
        <f t="shared" si="14"/>
        <v>3.313907692307693</v>
      </c>
      <c r="L27" s="19">
        <f t="shared" si="14"/>
        <v>3.4796030769230772</v>
      </c>
      <c r="M27" s="19">
        <f t="shared" si="14"/>
        <v>3.6452984615384616</v>
      </c>
      <c r="N27" s="19">
        <f t="shared" si="14"/>
        <v>3.8109938461538464</v>
      </c>
      <c r="O27" s="19">
        <f t="shared" si="14"/>
        <v>3.976689230769231</v>
      </c>
      <c r="P27" s="18">
        <f t="shared" si="14"/>
        <v>4.142384615384616</v>
      </c>
      <c r="Q27" s="18">
        <f t="shared" si="14"/>
        <v>4.30808</v>
      </c>
      <c r="R27" s="18">
        <f t="shared" si="14"/>
        <v>4.3909276923076925</v>
      </c>
      <c r="S27" s="18">
        <f t="shared" si="14"/>
        <v>4.473775384615386</v>
      </c>
      <c r="T27" s="17">
        <f t="shared" si="14"/>
        <v>4.639470769230769</v>
      </c>
    </row>
    <row r="28" spans="1:20" ht="12.75">
      <c r="A28" s="6">
        <v>27</v>
      </c>
      <c r="B28" s="18">
        <f aca="true" t="shared" si="15" ref="B28:T28">B12/$A28*$N$6</f>
        <v>1.9147022222222223</v>
      </c>
      <c r="C28" s="18">
        <f t="shared" si="15"/>
        <v>2.074260740740741</v>
      </c>
      <c r="D28" s="19">
        <f t="shared" si="15"/>
        <v>2.2338192592592594</v>
      </c>
      <c r="E28" s="18">
        <f t="shared" si="15"/>
        <v>2.3933777777777783</v>
      </c>
      <c r="F28" s="18">
        <f t="shared" si="15"/>
        <v>2.5529362962962963</v>
      </c>
      <c r="G28" s="18">
        <f t="shared" si="15"/>
        <v>2.712494814814815</v>
      </c>
      <c r="H28" s="18">
        <f t="shared" si="15"/>
        <v>2.8720533333333336</v>
      </c>
      <c r="I28" s="19">
        <f t="shared" si="15"/>
        <v>3.031611851851852</v>
      </c>
      <c r="J28" s="18">
        <f t="shared" si="15"/>
        <v>3.111391111111111</v>
      </c>
      <c r="K28" s="18">
        <f t="shared" si="15"/>
        <v>3.1911703703703704</v>
      </c>
      <c r="L28" s="18">
        <f t="shared" si="15"/>
        <v>3.3507288888888893</v>
      </c>
      <c r="M28" s="18">
        <f t="shared" si="15"/>
        <v>3.5102874074074073</v>
      </c>
      <c r="N28" s="18">
        <f t="shared" si="15"/>
        <v>3.669845925925926</v>
      </c>
      <c r="O28" s="18">
        <f t="shared" si="15"/>
        <v>3.8294044444444446</v>
      </c>
      <c r="P28" s="18">
        <f t="shared" si="15"/>
        <v>3.9889629629629635</v>
      </c>
      <c r="Q28" s="18">
        <f t="shared" si="15"/>
        <v>4.148521481481482</v>
      </c>
      <c r="R28" s="18">
        <f t="shared" si="15"/>
        <v>4.228300740740742</v>
      </c>
      <c r="S28" s="18">
        <f t="shared" si="15"/>
        <v>4.30808</v>
      </c>
      <c r="T28" s="17">
        <f t="shared" si="15"/>
        <v>4.467638518518519</v>
      </c>
    </row>
    <row r="29" spans="1:20" ht="12.75">
      <c r="A29" s="6">
        <v>28</v>
      </c>
      <c r="B29" s="18">
        <f aca="true" t="shared" si="16" ref="B29:T29">B12/$A29*$N$6</f>
        <v>1.84632</v>
      </c>
      <c r="C29" s="18">
        <f t="shared" si="16"/>
        <v>2.0001800000000003</v>
      </c>
      <c r="D29" s="28">
        <f t="shared" si="16"/>
        <v>2.15404</v>
      </c>
      <c r="E29" s="18">
        <f t="shared" si="16"/>
        <v>2.3079</v>
      </c>
      <c r="F29" s="18">
        <f t="shared" si="16"/>
        <v>2.46176</v>
      </c>
      <c r="G29" s="18">
        <f t="shared" si="16"/>
        <v>2.61562</v>
      </c>
      <c r="H29" s="18">
        <f t="shared" si="16"/>
        <v>2.7694800000000006</v>
      </c>
      <c r="I29" s="19">
        <f t="shared" si="16"/>
        <v>2.9233400000000005</v>
      </c>
      <c r="J29" s="18">
        <f t="shared" si="16"/>
        <v>3.00027</v>
      </c>
      <c r="K29" s="18">
        <f t="shared" si="16"/>
        <v>3.0772000000000004</v>
      </c>
      <c r="L29" s="18">
        <f t="shared" si="16"/>
        <v>3.2310600000000003</v>
      </c>
      <c r="M29" s="18">
        <f t="shared" si="16"/>
        <v>3.38492</v>
      </c>
      <c r="N29" s="18">
        <f t="shared" si="16"/>
        <v>3.53878</v>
      </c>
      <c r="O29" s="18">
        <f t="shared" si="16"/>
        <v>3.69264</v>
      </c>
      <c r="P29" s="18">
        <f t="shared" si="16"/>
        <v>3.8465000000000007</v>
      </c>
      <c r="Q29" s="18">
        <f t="shared" si="16"/>
        <v>4.000360000000001</v>
      </c>
      <c r="R29" s="18">
        <f t="shared" si="16"/>
        <v>4.0772900000000005</v>
      </c>
      <c r="S29" s="18">
        <f t="shared" si="16"/>
        <v>4.1542200000000005</v>
      </c>
      <c r="T29" s="17">
        <f t="shared" si="16"/>
        <v>4.30808</v>
      </c>
    </row>
    <row r="30" spans="1:20" ht="12.75">
      <c r="A30" s="6">
        <v>29</v>
      </c>
      <c r="B30" s="18">
        <f aca="true" t="shared" si="17" ref="B30:T30">B12/$A30*$N$6</f>
        <v>1.7826537931034483</v>
      </c>
      <c r="C30" s="18">
        <f t="shared" si="17"/>
        <v>1.9312082758620692</v>
      </c>
      <c r="D30" s="19">
        <f t="shared" si="17"/>
        <v>2.07976275862069</v>
      </c>
      <c r="E30" s="18">
        <f t="shared" si="17"/>
        <v>2.228317241379311</v>
      </c>
      <c r="F30" s="18">
        <f t="shared" si="17"/>
        <v>2.3768717241379314</v>
      </c>
      <c r="G30" s="18">
        <f t="shared" si="17"/>
        <v>2.525426206896552</v>
      </c>
      <c r="H30" s="18">
        <f t="shared" si="17"/>
        <v>2.6739806896551728</v>
      </c>
      <c r="I30" s="19">
        <f t="shared" si="17"/>
        <v>2.8225351724137933</v>
      </c>
      <c r="J30" s="18">
        <f t="shared" si="17"/>
        <v>2.896812413793104</v>
      </c>
      <c r="K30" s="18">
        <f t="shared" si="17"/>
        <v>2.971089655172414</v>
      </c>
      <c r="L30" s="18">
        <f t="shared" si="17"/>
        <v>3.1196441379310347</v>
      </c>
      <c r="M30" s="18">
        <f t="shared" si="17"/>
        <v>3.268198620689655</v>
      </c>
      <c r="N30" s="18">
        <f t="shared" si="17"/>
        <v>3.416753103448276</v>
      </c>
      <c r="O30" s="18">
        <f t="shared" si="17"/>
        <v>3.5653075862068966</v>
      </c>
      <c r="P30" s="18">
        <f t="shared" si="17"/>
        <v>3.7138620689655175</v>
      </c>
      <c r="Q30" s="18">
        <f t="shared" si="17"/>
        <v>3.8624165517241384</v>
      </c>
      <c r="R30" s="18">
        <f t="shared" si="17"/>
        <v>3.9366937931034487</v>
      </c>
      <c r="S30" s="18">
        <f t="shared" si="17"/>
        <v>4.0109710344827585</v>
      </c>
      <c r="T30" s="17">
        <f t="shared" si="17"/>
        <v>4.15952551724138</v>
      </c>
    </row>
    <row r="31" spans="1:20" ht="12.75">
      <c r="A31" s="6">
        <v>30</v>
      </c>
      <c r="B31" s="18">
        <f aca="true" t="shared" si="18" ref="B31:T31">B12/$A31*$N$6</f>
        <v>1.7232320000000003</v>
      </c>
      <c r="C31" s="18">
        <f t="shared" si="18"/>
        <v>1.8668346666666669</v>
      </c>
      <c r="D31" s="19">
        <f t="shared" si="18"/>
        <v>2.0104373333333334</v>
      </c>
      <c r="E31" s="28">
        <f t="shared" si="18"/>
        <v>2.15404</v>
      </c>
      <c r="F31" s="18">
        <f t="shared" si="18"/>
        <v>2.297642666666667</v>
      </c>
      <c r="G31" s="18">
        <f t="shared" si="18"/>
        <v>2.4412453333333333</v>
      </c>
      <c r="H31" s="18">
        <f t="shared" si="18"/>
        <v>2.584848</v>
      </c>
      <c r="I31" s="19">
        <f t="shared" si="18"/>
        <v>2.728450666666667</v>
      </c>
      <c r="J31" s="18">
        <f t="shared" si="18"/>
        <v>2.8002520000000004</v>
      </c>
      <c r="K31" s="18">
        <f t="shared" si="18"/>
        <v>2.8720533333333336</v>
      </c>
      <c r="L31" s="18">
        <f t="shared" si="18"/>
        <v>3.015656</v>
      </c>
      <c r="M31" s="18">
        <f t="shared" si="18"/>
        <v>3.1592586666666667</v>
      </c>
      <c r="N31" s="18">
        <f t="shared" si="18"/>
        <v>3.302861333333334</v>
      </c>
      <c r="O31" s="18">
        <f t="shared" si="18"/>
        <v>3.4464640000000006</v>
      </c>
      <c r="P31" s="18">
        <f t="shared" si="18"/>
        <v>3.590066666666667</v>
      </c>
      <c r="Q31" s="18">
        <f t="shared" si="18"/>
        <v>3.7336693333333337</v>
      </c>
      <c r="R31" s="18">
        <f t="shared" si="18"/>
        <v>3.805470666666667</v>
      </c>
      <c r="S31" s="18">
        <f t="shared" si="18"/>
        <v>3.8772720000000005</v>
      </c>
      <c r="T31" s="17">
        <f t="shared" si="18"/>
        <v>4.020874666666667</v>
      </c>
    </row>
    <row r="32" spans="1:20" ht="12.75">
      <c r="A32" s="6">
        <v>31</v>
      </c>
      <c r="B32" s="18">
        <f aca="true" t="shared" si="19" ref="B32:T32">B12/$A32*$N$6</f>
        <v>1.6676438709677421</v>
      </c>
      <c r="C32" s="18">
        <f t="shared" si="19"/>
        <v>1.8066141935483873</v>
      </c>
      <c r="D32" s="19">
        <f t="shared" si="19"/>
        <v>1.9455845161290324</v>
      </c>
      <c r="E32" s="18">
        <f t="shared" si="19"/>
        <v>2.0845548387096775</v>
      </c>
      <c r="F32" s="18">
        <f t="shared" si="19"/>
        <v>2.223525161290323</v>
      </c>
      <c r="G32" s="18">
        <f t="shared" si="19"/>
        <v>2.3624954838709677</v>
      </c>
      <c r="H32" s="18">
        <f t="shared" si="19"/>
        <v>2.501465806451613</v>
      </c>
      <c r="I32" s="19">
        <f t="shared" si="19"/>
        <v>2.6404361290322584</v>
      </c>
      <c r="J32" s="18">
        <f t="shared" si="19"/>
        <v>2.7099212903225807</v>
      </c>
      <c r="K32" s="18">
        <f t="shared" si="19"/>
        <v>2.7794064516129033</v>
      </c>
      <c r="L32" s="18">
        <f t="shared" si="19"/>
        <v>2.9183767741935482</v>
      </c>
      <c r="M32" s="18">
        <f t="shared" si="19"/>
        <v>3.057347096774194</v>
      </c>
      <c r="N32" s="18">
        <f t="shared" si="19"/>
        <v>3.196317419354839</v>
      </c>
      <c r="O32" s="18">
        <f t="shared" si="19"/>
        <v>3.3352877419354843</v>
      </c>
      <c r="P32" s="18">
        <f t="shared" si="19"/>
        <v>3.474258064516129</v>
      </c>
      <c r="Q32" s="18">
        <f t="shared" si="19"/>
        <v>3.6132283870967745</v>
      </c>
      <c r="R32" s="18">
        <f t="shared" si="19"/>
        <v>3.682713548387097</v>
      </c>
      <c r="S32" s="18">
        <f t="shared" si="19"/>
        <v>3.75219870967742</v>
      </c>
      <c r="T32" s="17">
        <f t="shared" si="19"/>
        <v>3.8911690322580648</v>
      </c>
    </row>
    <row r="33" spans="1:20" ht="12.75">
      <c r="A33" s="4">
        <v>32</v>
      </c>
      <c r="B33" s="18">
        <f aca="true" t="shared" si="20" ref="B33:T33">B12/$A33*$N$6</f>
        <v>1.6155300000000001</v>
      </c>
      <c r="C33" s="18">
        <f t="shared" si="20"/>
        <v>1.7501575000000003</v>
      </c>
      <c r="D33" s="19">
        <f t="shared" si="20"/>
        <v>1.8847850000000002</v>
      </c>
      <c r="E33" s="19">
        <f t="shared" si="20"/>
        <v>2.0194125</v>
      </c>
      <c r="F33" s="28">
        <f t="shared" si="20"/>
        <v>2.15404</v>
      </c>
      <c r="G33" s="19">
        <f t="shared" si="20"/>
        <v>2.2886675000000003</v>
      </c>
      <c r="H33" s="19">
        <f t="shared" si="20"/>
        <v>2.4232950000000004</v>
      </c>
      <c r="I33" s="19">
        <f t="shared" si="20"/>
        <v>2.5579225</v>
      </c>
      <c r="J33" s="18">
        <f t="shared" si="20"/>
        <v>2.6252362500000004</v>
      </c>
      <c r="K33" s="18">
        <f t="shared" si="20"/>
        <v>2.69255</v>
      </c>
      <c r="L33" s="18">
        <f t="shared" si="20"/>
        <v>2.8271775000000003</v>
      </c>
      <c r="M33" s="18">
        <f t="shared" si="20"/>
        <v>2.961805</v>
      </c>
      <c r="N33" s="18">
        <f t="shared" si="20"/>
        <v>3.0964325</v>
      </c>
      <c r="O33" s="18">
        <f t="shared" si="20"/>
        <v>3.2310600000000003</v>
      </c>
      <c r="P33" s="18">
        <f t="shared" si="20"/>
        <v>3.3656875000000004</v>
      </c>
      <c r="Q33" s="18">
        <f t="shared" si="20"/>
        <v>3.5003150000000005</v>
      </c>
      <c r="R33" s="18">
        <f t="shared" si="20"/>
        <v>3.5676287500000003</v>
      </c>
      <c r="S33" s="18">
        <f t="shared" si="20"/>
        <v>3.6349425</v>
      </c>
      <c r="T33" s="17">
        <f t="shared" si="20"/>
        <v>3.7695700000000003</v>
      </c>
    </row>
    <row r="34" spans="1:20" ht="12.75">
      <c r="A34" s="6">
        <v>33</v>
      </c>
      <c r="B34" s="18">
        <f aca="true" t="shared" si="21" ref="B34:T34">B12/$A34*$N$6</f>
        <v>1.5665745454545457</v>
      </c>
      <c r="C34" s="18">
        <f t="shared" si="21"/>
        <v>1.6971224242424243</v>
      </c>
      <c r="D34" s="18">
        <f t="shared" si="21"/>
        <v>1.8276703030303032</v>
      </c>
      <c r="E34" s="18">
        <f t="shared" si="21"/>
        <v>1.9582181818181819</v>
      </c>
      <c r="F34" s="18">
        <f t="shared" si="21"/>
        <v>2.0887660606060607</v>
      </c>
      <c r="G34" s="18">
        <f t="shared" si="21"/>
        <v>2.2193139393939396</v>
      </c>
      <c r="H34" s="18">
        <f t="shared" si="21"/>
        <v>2.349861818181818</v>
      </c>
      <c r="I34" s="18">
        <f t="shared" si="21"/>
        <v>2.4804096969696974</v>
      </c>
      <c r="J34" s="18">
        <f t="shared" si="21"/>
        <v>2.545683636363637</v>
      </c>
      <c r="K34" s="18">
        <f t="shared" si="21"/>
        <v>2.6109575757575763</v>
      </c>
      <c r="L34" s="18">
        <f t="shared" si="21"/>
        <v>2.7415054545454547</v>
      </c>
      <c r="M34" s="18">
        <f t="shared" si="21"/>
        <v>2.8720533333333336</v>
      </c>
      <c r="N34" s="18">
        <f t="shared" si="21"/>
        <v>3.0026012121212124</v>
      </c>
      <c r="O34" s="18">
        <f t="shared" si="21"/>
        <v>3.1331490909090913</v>
      </c>
      <c r="P34" s="18">
        <f t="shared" si="21"/>
        <v>3.2636969696969698</v>
      </c>
      <c r="Q34" s="18">
        <f t="shared" si="21"/>
        <v>3.3942448484848486</v>
      </c>
      <c r="R34" s="18">
        <f t="shared" si="21"/>
        <v>3.459518787878788</v>
      </c>
      <c r="S34" s="18">
        <f t="shared" si="21"/>
        <v>3.524792727272728</v>
      </c>
      <c r="T34" s="17">
        <f t="shared" si="21"/>
        <v>3.6553406060606064</v>
      </c>
    </row>
    <row r="35" spans="1:20" ht="12.75">
      <c r="A35" s="6">
        <v>34</v>
      </c>
      <c r="B35" s="18">
        <f aca="true" t="shared" si="22" ref="B35:T35">B12/$A35*$N$6</f>
        <v>1.520498823529412</v>
      </c>
      <c r="C35" s="18">
        <f t="shared" si="22"/>
        <v>1.6472070588235295</v>
      </c>
      <c r="D35" s="18">
        <f t="shared" si="22"/>
        <v>1.773915294117647</v>
      </c>
      <c r="E35" s="18">
        <f t="shared" si="22"/>
        <v>1.9006235294117648</v>
      </c>
      <c r="F35" s="18">
        <f t="shared" si="22"/>
        <v>2.0273317647058824</v>
      </c>
      <c r="G35" s="28">
        <f t="shared" si="22"/>
        <v>2.15404</v>
      </c>
      <c r="H35" s="18">
        <f t="shared" si="22"/>
        <v>2.280748235294118</v>
      </c>
      <c r="I35" s="18">
        <f t="shared" si="22"/>
        <v>2.4074564705882358</v>
      </c>
      <c r="J35" s="18">
        <f t="shared" si="22"/>
        <v>2.470810588235294</v>
      </c>
      <c r="K35" s="18">
        <f t="shared" si="22"/>
        <v>2.534164705882353</v>
      </c>
      <c r="L35" s="18">
        <f t="shared" si="22"/>
        <v>2.660872941176471</v>
      </c>
      <c r="M35" s="18">
        <f t="shared" si="22"/>
        <v>2.7875811764705887</v>
      </c>
      <c r="N35" s="18">
        <f t="shared" si="22"/>
        <v>2.9142894117647065</v>
      </c>
      <c r="O35" s="18">
        <f t="shared" si="22"/>
        <v>3.040997647058824</v>
      </c>
      <c r="P35" s="18">
        <f t="shared" si="22"/>
        <v>3.1677058823529416</v>
      </c>
      <c r="Q35" s="18">
        <f t="shared" si="22"/>
        <v>3.294414117647059</v>
      </c>
      <c r="R35" s="18">
        <f t="shared" si="22"/>
        <v>3.357768235294118</v>
      </c>
      <c r="S35" s="18">
        <f t="shared" si="22"/>
        <v>3.4211223529411767</v>
      </c>
      <c r="T35" s="17">
        <f t="shared" si="22"/>
        <v>3.547830588235294</v>
      </c>
    </row>
    <row r="36" spans="1:20" ht="12.75">
      <c r="A36" s="6">
        <v>35</v>
      </c>
      <c r="B36" s="18">
        <f aca="true" t="shared" si="23" ref="B36:T36">B12/$A36*$N$6</f>
        <v>1.4770560000000001</v>
      </c>
      <c r="C36" s="18">
        <f t="shared" si="23"/>
        <v>1.6001440000000002</v>
      </c>
      <c r="D36" s="18">
        <f t="shared" si="23"/>
        <v>1.7232320000000003</v>
      </c>
      <c r="E36" s="18">
        <f t="shared" si="23"/>
        <v>1.84632</v>
      </c>
      <c r="F36" s="18">
        <f t="shared" si="23"/>
        <v>1.969408</v>
      </c>
      <c r="G36" s="18">
        <f t="shared" si="23"/>
        <v>2.092496</v>
      </c>
      <c r="H36" s="18">
        <f t="shared" si="23"/>
        <v>2.2155839999999998</v>
      </c>
      <c r="I36" s="18">
        <f t="shared" si="23"/>
        <v>2.338672</v>
      </c>
      <c r="J36" s="18">
        <f t="shared" si="23"/>
        <v>2.4002160000000003</v>
      </c>
      <c r="K36" s="18">
        <f t="shared" si="23"/>
        <v>2.46176</v>
      </c>
      <c r="L36" s="18">
        <f t="shared" si="23"/>
        <v>2.584848</v>
      </c>
      <c r="M36" s="18">
        <f t="shared" si="23"/>
        <v>2.707936</v>
      </c>
      <c r="N36" s="18">
        <f t="shared" si="23"/>
        <v>2.831024</v>
      </c>
      <c r="O36" s="18">
        <f t="shared" si="23"/>
        <v>2.9541120000000003</v>
      </c>
      <c r="P36" s="18">
        <f t="shared" si="23"/>
        <v>3.0772000000000004</v>
      </c>
      <c r="Q36" s="18">
        <f t="shared" si="23"/>
        <v>3.2002880000000005</v>
      </c>
      <c r="R36" s="18">
        <f t="shared" si="23"/>
        <v>3.261832</v>
      </c>
      <c r="S36" s="18">
        <f t="shared" si="23"/>
        <v>3.3233760000000006</v>
      </c>
      <c r="T36" s="17">
        <f t="shared" si="23"/>
        <v>3.4464640000000006</v>
      </c>
    </row>
    <row r="37" spans="1:20" ht="12.75">
      <c r="A37" s="6">
        <v>36</v>
      </c>
      <c r="B37" s="18">
        <f aca="true" t="shared" si="24" ref="B37:T37">B12/$A37*$N$6</f>
        <v>1.4360266666666668</v>
      </c>
      <c r="C37" s="18">
        <f t="shared" si="24"/>
        <v>1.5556955555555556</v>
      </c>
      <c r="D37" s="18">
        <f t="shared" si="24"/>
        <v>1.6753644444444447</v>
      </c>
      <c r="E37" s="18">
        <f t="shared" si="24"/>
        <v>1.7950333333333335</v>
      </c>
      <c r="F37" s="18">
        <f t="shared" si="24"/>
        <v>1.9147022222222223</v>
      </c>
      <c r="G37" s="18">
        <f t="shared" si="24"/>
        <v>2.034371111111111</v>
      </c>
      <c r="H37" s="28">
        <f t="shared" si="24"/>
        <v>2.15404</v>
      </c>
      <c r="I37" s="18">
        <f t="shared" si="24"/>
        <v>2.2737088888888892</v>
      </c>
      <c r="J37" s="18">
        <f t="shared" si="24"/>
        <v>2.3335433333333335</v>
      </c>
      <c r="K37" s="18">
        <f t="shared" si="24"/>
        <v>2.3933777777777783</v>
      </c>
      <c r="L37" s="18">
        <f t="shared" si="24"/>
        <v>2.513046666666667</v>
      </c>
      <c r="M37" s="18">
        <f t="shared" si="24"/>
        <v>2.632715555555556</v>
      </c>
      <c r="N37" s="18">
        <f t="shared" si="24"/>
        <v>2.7523844444444445</v>
      </c>
      <c r="O37" s="18">
        <f t="shared" si="24"/>
        <v>2.8720533333333336</v>
      </c>
      <c r="P37" s="18">
        <f t="shared" si="24"/>
        <v>2.991722222222222</v>
      </c>
      <c r="Q37" s="18">
        <f t="shared" si="24"/>
        <v>3.111391111111111</v>
      </c>
      <c r="R37" s="18">
        <f t="shared" si="24"/>
        <v>3.171225555555556</v>
      </c>
      <c r="S37" s="18">
        <f t="shared" si="24"/>
        <v>3.2310600000000003</v>
      </c>
      <c r="T37" s="17">
        <f t="shared" si="24"/>
        <v>3.3507288888888893</v>
      </c>
    </row>
    <row r="38" spans="1:20" ht="12.75">
      <c r="A38" s="6">
        <v>37</v>
      </c>
      <c r="B38" s="18">
        <f aca="true" t="shared" si="25" ref="B38:T38">B12/$A38*$N$6</f>
        <v>1.3972151351351354</v>
      </c>
      <c r="C38" s="18">
        <f t="shared" si="25"/>
        <v>1.51364972972973</v>
      </c>
      <c r="D38" s="18">
        <f t="shared" si="25"/>
        <v>1.6300843243243246</v>
      </c>
      <c r="E38" s="18">
        <f t="shared" si="25"/>
        <v>1.7465189189189192</v>
      </c>
      <c r="F38" s="18">
        <f t="shared" si="25"/>
        <v>1.8629535135135138</v>
      </c>
      <c r="G38" s="18">
        <f t="shared" si="25"/>
        <v>1.9793881081081084</v>
      </c>
      <c r="H38" s="18">
        <f t="shared" si="25"/>
        <v>2.095822702702703</v>
      </c>
      <c r="I38" s="18">
        <f t="shared" si="25"/>
        <v>2.212257297297297</v>
      </c>
      <c r="J38" s="18">
        <f t="shared" si="25"/>
        <v>2.2704745945945946</v>
      </c>
      <c r="K38" s="18">
        <f t="shared" si="25"/>
        <v>2.3286918918918924</v>
      </c>
      <c r="L38" s="18">
        <f t="shared" si="25"/>
        <v>2.445126486486487</v>
      </c>
      <c r="M38" s="18">
        <f t="shared" si="25"/>
        <v>2.5615610810810816</v>
      </c>
      <c r="N38" s="18">
        <f t="shared" si="25"/>
        <v>2.677995675675676</v>
      </c>
      <c r="O38" s="18">
        <f t="shared" si="25"/>
        <v>2.794430270270271</v>
      </c>
      <c r="P38" s="18">
        <f t="shared" si="25"/>
        <v>2.910864864864865</v>
      </c>
      <c r="Q38" s="18">
        <f t="shared" si="25"/>
        <v>3.02729945945946</v>
      </c>
      <c r="R38" s="18">
        <f t="shared" si="25"/>
        <v>3.085516756756757</v>
      </c>
      <c r="S38" s="18">
        <f t="shared" si="25"/>
        <v>3.1437340540540544</v>
      </c>
      <c r="T38" s="17">
        <f t="shared" si="25"/>
        <v>3.260168648648649</v>
      </c>
    </row>
    <row r="39" spans="1:20" ht="13.5" thickBot="1">
      <c r="A39" s="8">
        <v>38</v>
      </c>
      <c r="B39" s="20">
        <f aca="true" t="shared" si="26" ref="B39:T39">B12/$A39*$N$6</f>
        <v>1.3604463157894737</v>
      </c>
      <c r="C39" s="20">
        <f t="shared" si="26"/>
        <v>1.4738168421052633</v>
      </c>
      <c r="D39" s="20">
        <f t="shared" si="26"/>
        <v>1.5871873684210527</v>
      </c>
      <c r="E39" s="20">
        <f t="shared" si="26"/>
        <v>1.7005578947368423</v>
      </c>
      <c r="F39" s="20">
        <f t="shared" si="26"/>
        <v>1.8139284210526316</v>
      </c>
      <c r="G39" s="20">
        <f t="shared" si="26"/>
        <v>1.9272989473684212</v>
      </c>
      <c r="H39" s="20">
        <f t="shared" si="26"/>
        <v>2.0406694736842104</v>
      </c>
      <c r="I39" s="29">
        <f t="shared" si="26"/>
        <v>2.15404</v>
      </c>
      <c r="J39" s="20">
        <f t="shared" si="26"/>
        <v>2.210725263157895</v>
      </c>
      <c r="K39" s="20">
        <f t="shared" si="26"/>
        <v>2.2674105263157895</v>
      </c>
      <c r="L39" s="20">
        <f t="shared" si="26"/>
        <v>2.3807810526315794</v>
      </c>
      <c r="M39" s="20">
        <f t="shared" si="26"/>
        <v>2.4941515789473687</v>
      </c>
      <c r="N39" s="20">
        <f t="shared" si="26"/>
        <v>2.607522105263158</v>
      </c>
      <c r="O39" s="20">
        <f t="shared" si="26"/>
        <v>2.7208926315789475</v>
      </c>
      <c r="P39" s="20">
        <f t="shared" si="26"/>
        <v>2.8342631578947373</v>
      </c>
      <c r="Q39" s="20">
        <f t="shared" si="26"/>
        <v>2.9476336842105266</v>
      </c>
      <c r="R39" s="20">
        <f t="shared" si="26"/>
        <v>3.004318947368421</v>
      </c>
      <c r="S39" s="20">
        <f t="shared" si="26"/>
        <v>3.061004210526316</v>
      </c>
      <c r="T39" s="21">
        <f t="shared" si="26"/>
        <v>3.1743747368421054</v>
      </c>
    </row>
    <row r="41" spans="1:19" ht="12.75">
      <c r="A41" t="s">
        <v>25</v>
      </c>
      <c r="C41" s="30"/>
      <c r="D41" s="30"/>
      <c r="S41" s="1"/>
    </row>
    <row r="42" ht="21" customHeight="1">
      <c r="A42" t="s">
        <v>28</v>
      </c>
    </row>
    <row r="43" ht="12.75">
      <c r="M43" t="s">
        <v>16</v>
      </c>
    </row>
    <row r="44" spans="1:13" ht="12.75">
      <c r="A44" t="s">
        <v>6</v>
      </c>
      <c r="M44" t="s">
        <v>7</v>
      </c>
    </row>
    <row r="45" ht="12.75">
      <c r="M45" t="s">
        <v>18</v>
      </c>
    </row>
    <row r="46" spans="1:13" ht="12.75">
      <c r="A46" t="s">
        <v>8</v>
      </c>
      <c r="M46" t="s">
        <v>9</v>
      </c>
    </row>
    <row r="47" spans="1:13" ht="12.75">
      <c r="A47" t="s">
        <v>10</v>
      </c>
      <c r="M47" t="s">
        <v>11</v>
      </c>
    </row>
    <row r="48" spans="1:13" ht="12.75">
      <c r="A48" t="s">
        <v>12</v>
      </c>
      <c r="M48" t="s">
        <v>13</v>
      </c>
    </row>
    <row r="50" ht="12.75">
      <c r="A50" t="s">
        <v>27</v>
      </c>
    </row>
    <row r="51" spans="1:18" ht="12.75">
      <c r="A51" t="s">
        <v>26</v>
      </c>
      <c r="C51" s="31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ht="12.75">
      <c r="A52" t="s">
        <v>17</v>
      </c>
    </row>
    <row r="53" ht="12.75">
      <c r="A53" t="s">
        <v>5</v>
      </c>
    </row>
    <row r="55" spans="1:10" ht="12.75">
      <c r="A55" t="s">
        <v>30</v>
      </c>
      <c r="D55" s="32" t="s">
        <v>31</v>
      </c>
      <c r="J55" s="32" t="s">
        <v>32</v>
      </c>
    </row>
  </sheetData>
  <sheetProtection sheet="1" objects="1" scenarios="1"/>
  <hyperlinks>
    <hyperlink ref="D55" r:id="rId1" display="www.juergenschramm.net"/>
    <hyperlink ref="J55" r:id="rId2" display="schrammii@web.de"/>
  </hyperlinks>
  <printOptions horizontalCentered="1" verticalCentered="1"/>
  <pageMargins left="0.61" right="0.19" top="0.82" bottom="0.87" header="0.5118110236220472" footer="0.5118110236220472"/>
  <pageSetup horizontalDpi="300" verticalDpi="300" orientation="portrait" paperSize="9" r:id="rId3"/>
  <headerFooter alignWithMargins="0">
    <oddHeader>&amp;C&amp;F</oddHeader>
    <oddFooter>&amp;Lvon Jürgen Schramm&amp;Cwww.juergenschramm.net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</dc:creator>
  <cp:keywords/>
  <dc:description/>
  <cp:lastModifiedBy>Juergen</cp:lastModifiedBy>
  <cp:lastPrinted>2003-04-28T11:22:25Z</cp:lastPrinted>
  <dcterms:created xsi:type="dcterms:W3CDTF">2003-04-28T09:58:59Z</dcterms:created>
  <dcterms:modified xsi:type="dcterms:W3CDTF">2009-03-08T15:42:48Z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